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otsiaalministeerium.ee\dfs\kasutajadTA\Maarika.Ojala\Desktop\"/>
    </mc:Choice>
  </mc:AlternateContent>
  <xr:revisionPtr revIDLastSave="0" documentId="13_ncr:1_{FB548DF3-8EBC-4A1C-A86B-26F25EABE268}" xr6:coauthVersionLast="47" xr6:coauthVersionMax="47" xr10:uidLastSave="{00000000-0000-0000-0000-000000000000}"/>
  <bookViews>
    <workbookView xWindow="-120" yWindow="-120" windowWidth="29040" windowHeight="15840" activeTab="3" xr2:uid="{00000000-000D-0000-FFFF-FFFF00000000}"/>
  </bookViews>
  <sheets>
    <sheet name="Instructions" sheetId="4" r:id="rId1"/>
    <sheet name="Criteria signal detection" sheetId="1" r:id="rId2"/>
    <sheet name="Criteria risk" sheetId="2" r:id="rId3"/>
    <sheet name="European impact" sheetId="3" r:id="rId4"/>
  </sheets>
  <definedNames>
    <definedName name="_xlnm._FilterDatabase" localSheetId="2" hidden="1">'Criteria risk'!$A$6:$D$27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2" l="1"/>
  <c r="B3" i="3" l="1"/>
  <c r="B2" i="3"/>
  <c r="B3" i="2"/>
  <c r="G7" i="2" l="1"/>
  <c r="G14" i="2"/>
  <c r="G11" i="2"/>
  <c r="H11" i="2" l="1"/>
  <c r="G7" i="3"/>
</calcChain>
</file>

<file path=xl/sharedStrings.xml><?xml version="1.0" encoding="utf-8"?>
<sst xmlns="http://schemas.openxmlformats.org/spreadsheetml/2006/main" count="159" uniqueCount="130">
  <si>
    <t>Signal source</t>
  </si>
  <si>
    <t>Source concerned
(tick the relevant source)</t>
  </si>
  <si>
    <t>Describe the situation for each relevant criteria signal detection</t>
  </si>
  <si>
    <t>Assessments of registries/notifications data</t>
  </si>
  <si>
    <t>Clinical investigations and performances studies</t>
  </si>
  <si>
    <t>Custom controls</t>
  </si>
  <si>
    <t>Signal detection to vigilance assessments</t>
  </si>
  <si>
    <t>Signal detection related to post-market surveillance data</t>
  </si>
  <si>
    <t>Classification and borderline assessments products on the market</t>
  </si>
  <si>
    <t>Inspections activities</t>
  </si>
  <si>
    <t>Complex and challenging areas such as emerging technologies (AI, ...) and devices offered for sale online or through other means of distance sales</t>
  </si>
  <si>
    <t>Health context (pandemic, etc.)</t>
  </si>
  <si>
    <t>Public health policy (e.g. support for new therapeutic management measures)</t>
  </si>
  <si>
    <t>History of specific topics or devices</t>
  </si>
  <si>
    <t>Legal awareness (case law, litigation, etc.)</t>
  </si>
  <si>
    <t>Information exchanges with other Member States or third countries (including CEF, NCAR and vigilance enquiries)</t>
  </si>
  <si>
    <t xml:space="preserve">Request by the Ministry of Health/other entity at a national level to conduct a market surveillance on a specific topic </t>
  </si>
  <si>
    <t>Complaints/questions/feedback from healthcare professionals, patients/users, stakeholders, whistleblowers, others</t>
  </si>
  <si>
    <t>Information arising from media (including social networks)</t>
  </si>
  <si>
    <t>Information/input received from other working groups for example the working group on New Technologies in relation to novel devices/new technologies</t>
  </si>
  <si>
    <t>NATIONAL LEVEL</t>
  </si>
  <si>
    <t>Criteria</t>
  </si>
  <si>
    <r>
      <rPr>
        <b/>
        <sz val="11"/>
        <rFont val="Calibri"/>
        <scheme val="minor"/>
      </rPr>
      <t>Instructions for quotation</t>
    </r>
    <r>
      <rPr>
        <b/>
        <sz val="11"/>
        <color indexed="2"/>
        <rFont val="Calibri"/>
        <scheme val="minor"/>
      </rPr>
      <t/>
    </r>
  </si>
  <si>
    <t>Quoting justification</t>
  </si>
  <si>
    <t>Weightning</t>
  </si>
  <si>
    <t>Score</t>
  </si>
  <si>
    <t>Final score</t>
  </si>
  <si>
    <t>raw data :</t>
  </si>
  <si>
    <t>Risk in link with the product caracteristics</t>
  </si>
  <si>
    <t>Classification risk</t>
  </si>
  <si>
    <t>1: class I medical devices /  class A IVD medical devices
2: class IIa medical devices /  class B IVD medical devices
3: class IIb medical devices /  class C IVD medical devices
4: class III medical devices /  class D IVD medical devices</t>
  </si>
  <si>
    <t>Risk identification and risk management in link to the identified problematic</t>
  </si>
  <si>
    <t>Estimated severity (taking into account the probability of occurrence of severe incidents) of effects of an identified signal: the effect on patient is of proven or suspected (death, threat to prognosis, irreversible after-effects, irreversible loss of opportunity, delay in treatment, erroneous care…)</t>
  </si>
  <si>
    <t>1: very small risk of consequences for the patient in link to the identified problematic
2: small risk of consequences for the patient in link to the identified problematic
3: serious risk of consequences for the patient in link to the identified problematic
4: very serious risk of consequences for the patient in link to the identified problematic</t>
  </si>
  <si>
    <t>Estimated number of patients concerned in the country</t>
  </si>
  <si>
    <t>1: very small population of patients concerned estimated
2: small population of patients concerned estimated
3: large population of patients concerned estimated
4: very large population of patients concerned estimated</t>
  </si>
  <si>
    <t>National public health policy (e.g. support for new therapeutic management measures)</t>
  </si>
  <si>
    <t>Risk in link with the environmental context</t>
  </si>
  <si>
    <t>Mediatic context, national and societal sensitivity, whistleblower, …</t>
  </si>
  <si>
    <t>Regulatory changes (new operator responsibilities, changes in class and status), need for regulatory support on specific sector</t>
  </si>
  <si>
    <t>1: regulatory context stable
4: recent regulatory change, insufficiently known regulation</t>
  </si>
  <si>
    <t>EUROPEAN LEVEL</t>
  </si>
  <si>
    <t>Instructions for quotation</t>
  </si>
  <si>
    <t>European impact</t>
  </si>
  <si>
    <t>Estimated number of European patients concerned</t>
  </si>
  <si>
    <t>1: very small population of European patients concerned estimated
2: small population of European patients concerned estimated
3: large population of European patients concerned estimated
4: very large population of European patients concerned estimated</t>
  </si>
  <si>
    <t>N/A</t>
  </si>
  <si>
    <t>Estimated number of European countries where the device is used</t>
  </si>
  <si>
    <t>1: 1 to 2 countries
2: 3 to 5 countries
3: 6 to 9 countries
4: more than 10 countries</t>
  </si>
  <si>
    <t xml:space="preserve">Estimated number of manufacturers </t>
  </si>
  <si>
    <t>1: 1 to 2 manufacturers
2: 3 to 5 manufacturers
3: 6 to 9 manufacturers
4: more than 10 manufacturers</t>
  </si>
  <si>
    <t>Estimated number of competent authorities involved (manufacturer, authorized representative, importer)</t>
  </si>
  <si>
    <t>1: 1 to 2 competent authorities concerned
2: 3 to 5 competent authorities concerned
3: 6 to 9 competent authorities concerned
4: more than 10 competent authorities concerned</t>
  </si>
  <si>
    <t>Coherence with the multi-sector market surveillance strategy axes</t>
  </si>
  <si>
    <t>Final Score</t>
  </si>
  <si>
    <t>Quotation with only 1 or 4.</t>
  </si>
  <si>
    <t>Target population</t>
  </si>
  <si>
    <t xml:space="preserve">Classification risk </t>
  </si>
  <si>
    <t>There are 4 situations and 4 levels proposed in function of the users and of their level of experience.
For example, if the device is used by a professional of use with high level of experience for the use of the device, the quotation level is 1.
An example of specialized medical biology laboratory is those with an approval to do screening of Down Syndrome</t>
  </si>
  <si>
    <t>4 levels are proposed in function of the risk level described in MDR
and IVDR.</t>
  </si>
  <si>
    <t>Quotation with only 1 and 4 
Example for IVDMD: implementation of a new strategy for the detection of Trisomy 21 (quotation 4).</t>
  </si>
  <si>
    <t>Example of quotation in 1:
IVDMD: digoxin monitoring
Example of quotation in 2:
MD: medical device for peritoneal dialysis
Example of quotation in 3:
MD: hip prosthesis
Example of quotation in 4:
MD: bandage
IVDMD: reagents used for ABO blood grouping</t>
  </si>
  <si>
    <t>Quotation in function of the risk. The risk quotation takes into account vigilance reports or complaints in link with the problematic and other available information.
Example of quotation in 4: blood glucose meters giving underestimated results for blood sugar leading to comas and vigilance reports</t>
  </si>
  <si>
    <t>GENERAL EXPLANATIONS CONCERNING THE CRITERIA FOR THE SELECTION OF THE PRODUCTS</t>
  </si>
  <si>
    <t>There are 3 sheets on the same Excel file, one related to the "criteria signal detection", another about the "criteria risk", and the last about to the "European impact".</t>
  </si>
  <si>
    <t>Section “Risk in link with product caracteristics”:</t>
  </si>
  <si>
    <t>Section “Risk identification and risk management in link to the identified problematic”:</t>
  </si>
  <si>
    <t>Section “Risk in link with the environmental context”:</t>
  </si>
  <si>
    <t>Quotation with only 1 and 4
If the problematic is in the spotlight, the quotation level is 4.</t>
  </si>
  <si>
    <t>Quotation with only 1 and 4
If the regulation has recently changed leading to difficulties for economic operators to fully understand and take into account the change, the quotation level is 4.</t>
  </si>
  <si>
    <t>Estimated number of manufacturers</t>
  </si>
  <si>
    <t xml:space="preserve">Health context (pandemic) </t>
  </si>
  <si>
    <t>Quotation with only 1 and 4
If there is a coherence with the multi-sector market surveillance strategy axes then the quotation level is 4.</t>
  </si>
  <si>
    <t>Quotation with only 1 and 4
If there is a specific health context, the quotation level is 4.</t>
  </si>
  <si>
    <t>The quotation level is function of the estimated number of competent authorities where the device is used. Details are given in the table.</t>
  </si>
  <si>
    <t>The quotation level is function of the estimated number of manufacturers where the device is used. Details are given in the table.</t>
  </si>
  <si>
    <t>The quotation level is function of the estimated number of European countries where the device is used. Details are given in the table.</t>
  </si>
  <si>
    <t xml:space="preserve">CASES </t>
  </si>
  <si>
    <t xml:space="preserve">Minimum score possible </t>
  </si>
  <si>
    <t xml:space="preserve">Maximum score possible </t>
  </si>
  <si>
    <r>
      <t xml:space="preserve">Theoretical case 1: device used in </t>
    </r>
    <r>
      <rPr>
        <sz val="11"/>
        <color rgb="FF0070C0"/>
        <rFont val="Calibri"/>
        <family val="2"/>
        <scheme val="minor"/>
      </rPr>
      <t>a very small population</t>
    </r>
    <r>
      <rPr>
        <sz val="11"/>
        <color theme="1"/>
        <rFont val="Calibri"/>
        <family val="2"/>
        <scheme val="minor"/>
      </rPr>
      <t>, in 4 countries, 3 manufacturers, 3 competent authorities, no health context</t>
    </r>
  </si>
  <si>
    <r>
      <t xml:space="preserve">Theoretical case 2: device used in a </t>
    </r>
    <r>
      <rPr>
        <sz val="11"/>
        <color rgb="FF0070C0"/>
        <rFont val="Calibri"/>
        <family val="2"/>
        <scheme val="minor"/>
      </rPr>
      <t>large population</t>
    </r>
    <r>
      <rPr>
        <sz val="11"/>
        <color theme="1"/>
        <rFont val="Calibri"/>
        <family val="2"/>
        <scheme val="minor"/>
      </rPr>
      <t>, in 4 countries, 3 manufacturers, 3 competent authorities, no health context</t>
    </r>
  </si>
  <si>
    <r>
      <t xml:space="preserve">Theoretical case 5: device used in a </t>
    </r>
    <r>
      <rPr>
        <sz val="11"/>
        <color rgb="FF0070C0"/>
        <rFont val="Calibri"/>
        <family val="2"/>
        <scheme val="minor"/>
      </rPr>
      <t>very large population</t>
    </r>
    <r>
      <rPr>
        <sz val="11"/>
        <color theme="1"/>
        <rFont val="Calibri"/>
        <family val="2"/>
        <scheme val="minor"/>
      </rPr>
      <t xml:space="preserve">, more than 10 countries, more than 10 manufacturers, more than 10 competent authorities, </t>
    </r>
    <r>
      <rPr>
        <sz val="11"/>
        <color theme="5"/>
        <rFont val="Calibri"/>
        <family val="2"/>
        <scheme val="minor"/>
      </rPr>
      <t>pandemic</t>
    </r>
  </si>
  <si>
    <r>
      <t xml:space="preserve">Theoretical case 4: device used in a </t>
    </r>
    <r>
      <rPr>
        <sz val="11"/>
        <color rgb="FF0070C0"/>
        <rFont val="Calibri"/>
        <family val="2"/>
        <scheme val="minor"/>
      </rPr>
      <t>very large population</t>
    </r>
    <r>
      <rPr>
        <sz val="11"/>
        <color theme="1"/>
        <rFont val="Calibri"/>
        <family val="2"/>
        <scheme val="minor"/>
      </rPr>
      <t xml:space="preserve">, </t>
    </r>
    <r>
      <rPr>
        <sz val="11"/>
        <color theme="5"/>
        <rFont val="Calibri"/>
        <family val="2"/>
        <scheme val="minor"/>
      </rPr>
      <t>more than 10 countries, more than 10 manufacturers, more than 10 competent authorities</t>
    </r>
    <r>
      <rPr>
        <sz val="11"/>
        <color theme="1"/>
        <rFont val="Calibri"/>
        <family val="2"/>
        <scheme val="minor"/>
      </rPr>
      <t>, no health context</t>
    </r>
  </si>
  <si>
    <r>
      <t xml:space="preserve">EXAMPLES THEORITICAL CASES – </t>
    </r>
    <r>
      <rPr>
        <u/>
        <sz val="11"/>
        <color theme="1"/>
        <rFont val="Calibri"/>
        <family val="2"/>
        <scheme val="minor"/>
      </rPr>
      <t>European impact:</t>
    </r>
  </si>
  <si>
    <r>
      <t xml:space="preserve">Theoretical case 1: device used in a population not at risk, in a classic LBM, class 2, </t>
    </r>
    <r>
      <rPr>
        <sz val="11"/>
        <color theme="9"/>
        <rFont val="Calibri"/>
        <family val="2"/>
        <scheme val="minor"/>
      </rPr>
      <t>very small risks of consequences, very small population</t>
    </r>
    <r>
      <rPr>
        <sz val="11"/>
        <color theme="1"/>
        <rFont val="Calibri"/>
        <family val="2"/>
        <scheme val="minor"/>
      </rPr>
      <t>, no problem environmental context</t>
    </r>
  </si>
  <si>
    <r>
      <t xml:space="preserve">Theoretical case 2: device used in a population not at risk, in a classic LBM, class 2, </t>
    </r>
    <r>
      <rPr>
        <sz val="11"/>
        <color theme="9"/>
        <rFont val="Calibri"/>
        <family val="2"/>
        <scheme val="minor"/>
      </rPr>
      <t>small risks, small population</t>
    </r>
    <r>
      <rPr>
        <sz val="11"/>
        <color theme="1"/>
        <rFont val="Calibri"/>
        <family val="2"/>
        <scheme val="minor"/>
      </rPr>
      <t>, no problem environmental context</t>
    </r>
  </si>
  <si>
    <r>
      <t xml:space="preserve">Theoretical case 4: device used in a population not at risk, in a classic LBM, class 3, </t>
    </r>
    <r>
      <rPr>
        <sz val="11"/>
        <color theme="9"/>
        <rFont val="Calibri"/>
        <family val="2"/>
        <scheme val="minor"/>
      </rPr>
      <t>serious risks</t>
    </r>
    <r>
      <rPr>
        <sz val="11"/>
        <color theme="1"/>
        <rFont val="Calibri"/>
        <family val="2"/>
        <scheme val="minor"/>
      </rPr>
      <t xml:space="preserve">, </t>
    </r>
    <r>
      <rPr>
        <sz val="11"/>
        <color rgb="FF0070C0"/>
        <rFont val="Calibri"/>
        <family val="2"/>
        <scheme val="minor"/>
      </rPr>
      <t>large population</t>
    </r>
    <r>
      <rPr>
        <sz val="11"/>
        <color theme="1"/>
        <rFont val="Calibri"/>
        <family val="2"/>
        <scheme val="minor"/>
      </rPr>
      <t>, no problem environmental context</t>
    </r>
  </si>
  <si>
    <r>
      <t xml:space="preserve">Theoretical case 3: device used in a population not at risk, in a classic LBM, class 2, </t>
    </r>
    <r>
      <rPr>
        <sz val="11"/>
        <color theme="9"/>
        <rFont val="Calibri"/>
        <family val="2"/>
        <scheme val="minor"/>
      </rPr>
      <t>small risks</t>
    </r>
    <r>
      <rPr>
        <sz val="11"/>
        <color theme="1"/>
        <rFont val="Calibri"/>
        <family val="2"/>
        <scheme val="minor"/>
      </rPr>
      <t xml:space="preserve">, </t>
    </r>
    <r>
      <rPr>
        <sz val="11"/>
        <color rgb="FF0070C0"/>
        <rFont val="Calibri"/>
        <family val="2"/>
        <scheme val="minor"/>
      </rPr>
      <t>large population</t>
    </r>
    <r>
      <rPr>
        <sz val="11"/>
        <color theme="1"/>
        <rFont val="Calibri"/>
        <family val="2"/>
        <scheme val="minor"/>
      </rPr>
      <t>, no problem environmental context</t>
    </r>
  </si>
  <si>
    <r>
      <t xml:space="preserve">Theoretical case 7: device used in a </t>
    </r>
    <r>
      <rPr>
        <sz val="11"/>
        <color theme="5"/>
        <rFont val="Calibri"/>
        <family val="2"/>
        <scheme val="minor"/>
      </rPr>
      <t>population at risk, at home, class 4, very serious risks</t>
    </r>
    <r>
      <rPr>
        <sz val="11"/>
        <color theme="1"/>
        <rFont val="Calibri"/>
        <family val="2"/>
        <scheme val="minor"/>
      </rPr>
      <t xml:space="preserve">, </t>
    </r>
    <r>
      <rPr>
        <sz val="11"/>
        <color rgb="FF0070C0"/>
        <rFont val="Calibri"/>
        <family val="2"/>
        <scheme val="minor"/>
      </rPr>
      <t>large population</t>
    </r>
    <r>
      <rPr>
        <sz val="11"/>
        <color theme="1"/>
        <rFont val="Calibri"/>
        <family val="2"/>
        <scheme val="minor"/>
      </rPr>
      <t>, no problem environmental context</t>
    </r>
  </si>
  <si>
    <r>
      <t xml:space="preserve">Theoretical case 8: device used in a </t>
    </r>
    <r>
      <rPr>
        <sz val="11"/>
        <color theme="5"/>
        <rFont val="Calibri"/>
        <family val="2"/>
        <scheme val="minor"/>
      </rPr>
      <t>population at risk, at home, class 4 ,very serious risks</t>
    </r>
    <r>
      <rPr>
        <sz val="11"/>
        <color theme="1"/>
        <rFont val="Calibri"/>
        <family val="2"/>
        <scheme val="minor"/>
      </rPr>
      <t xml:space="preserve">, </t>
    </r>
    <r>
      <rPr>
        <sz val="11"/>
        <color rgb="FF0070C0"/>
        <rFont val="Calibri"/>
        <family val="2"/>
        <scheme val="minor"/>
      </rPr>
      <t>large population</t>
    </r>
    <r>
      <rPr>
        <sz val="11"/>
        <color theme="1"/>
        <rFont val="Calibri"/>
        <family val="2"/>
        <scheme val="minor"/>
      </rPr>
      <t xml:space="preserve">, with </t>
    </r>
    <r>
      <rPr>
        <sz val="11"/>
        <color theme="5"/>
        <rFont val="Calibri"/>
        <family val="2"/>
        <scheme val="minor"/>
      </rPr>
      <t>problem environmental context</t>
    </r>
  </si>
  <si>
    <r>
      <t xml:space="preserve">Theoretical case 6: device used in a </t>
    </r>
    <r>
      <rPr>
        <sz val="11"/>
        <color theme="5"/>
        <rFont val="Calibri"/>
        <family val="2"/>
        <scheme val="minor"/>
      </rPr>
      <t>population at risk, at home</t>
    </r>
    <r>
      <rPr>
        <sz val="11"/>
        <color theme="1"/>
        <rFont val="Calibri"/>
        <family val="2"/>
        <scheme val="minor"/>
      </rPr>
      <t xml:space="preserve">, class 3, </t>
    </r>
    <r>
      <rPr>
        <sz val="11"/>
        <color theme="5"/>
        <rFont val="Calibri"/>
        <family val="2"/>
        <scheme val="minor"/>
      </rPr>
      <t>with serious risks</t>
    </r>
    <r>
      <rPr>
        <sz val="11"/>
        <color theme="1"/>
        <rFont val="Calibri"/>
        <family val="2"/>
        <scheme val="minor"/>
      </rPr>
      <t xml:space="preserve">, </t>
    </r>
    <r>
      <rPr>
        <sz val="11"/>
        <color rgb="FF0070C0"/>
        <rFont val="Calibri"/>
        <family val="2"/>
        <scheme val="minor"/>
      </rPr>
      <t>large population</t>
    </r>
    <r>
      <rPr>
        <sz val="11"/>
        <color theme="1"/>
        <rFont val="Calibri"/>
        <family val="2"/>
        <scheme val="minor"/>
      </rPr>
      <t>, no problem environmental context</t>
    </r>
  </si>
  <si>
    <r>
      <t xml:space="preserve">Theoretical case 5: device used in a </t>
    </r>
    <r>
      <rPr>
        <sz val="11"/>
        <color theme="5"/>
        <rFont val="Calibri"/>
        <family val="2"/>
        <scheme val="minor"/>
      </rPr>
      <t>population at risk, as Point-of-Care</t>
    </r>
    <r>
      <rPr>
        <sz val="11"/>
        <color theme="1"/>
        <rFont val="Calibri"/>
        <family val="2"/>
        <scheme val="minor"/>
      </rPr>
      <t>, class 3, with serious risks,</t>
    </r>
    <r>
      <rPr>
        <sz val="11"/>
        <color rgb="FF0070C0"/>
        <rFont val="Calibri"/>
        <family val="2"/>
        <scheme val="minor"/>
      </rPr>
      <t xml:space="preserve"> large population</t>
    </r>
    <r>
      <rPr>
        <sz val="11"/>
        <color theme="1"/>
        <rFont val="Calibri"/>
        <family val="2"/>
        <scheme val="minor"/>
      </rPr>
      <t>, no problem environmental context</t>
    </r>
  </si>
  <si>
    <t>Type of devices:</t>
  </si>
  <si>
    <t>Documentation review (technical documentation and/or IFU, DoC, other) already done for one or more products</t>
  </si>
  <si>
    <t>Bibliographic monitoring (signal issued from a scientific article or bibliographic monitoring performed by a CA, a manufacturer or others)</t>
  </si>
  <si>
    <t>Results from external quality assessments</t>
  </si>
  <si>
    <t>Information/input received from Notified Bodies and/or Designated Authorities</t>
  </si>
  <si>
    <t>Signals from other national MS authorities (Agency of Medicines, electrical products, veterinary products, …)</t>
  </si>
  <si>
    <t>Other signal source</t>
  </si>
  <si>
    <t>Title of the proposed surveillance campaign:</t>
  </si>
  <si>
    <t>Laboratory tests performed by CAs</t>
  </si>
  <si>
    <t>Non-conformity on Free Sale Certificates</t>
  </si>
  <si>
    <t>Intended users</t>
  </si>
  <si>
    <t>1: Hightly qualified healthcare professional (specialized medical biology laboratory / hospital specialized care department)
2: Healthcare professional in medical biology laboratory / in a hospital routine care department 
3: Health care professional as Point-of-Care or used outside an hospital (MD) / laboratory (IVDMD)
4: Lay user</t>
  </si>
  <si>
    <t>1: no link with a national public health policy
4: fully in link with existence of a national public health policy</t>
  </si>
  <si>
    <t>New challenging area (examples: emerging technologie, AI, devices offered for sale online or through other means of distance sales, orphan devices)</t>
  </si>
  <si>
    <t>1: devices already known for which experience has been acquired 
4: new challenging area</t>
  </si>
  <si>
    <t>1: topic not in the spotlight
4: topic in the spotlight</t>
  </si>
  <si>
    <t>New economic operators</t>
  </si>
  <si>
    <t>Estimated number of competent authorities involved (manufacturer or authorized representative)</t>
  </si>
  <si>
    <t xml:space="preserve">Health context </t>
  </si>
  <si>
    <t>1: no link with an european / international pandemic or epidemic situation
4: fully in link with an european / international pandemic or epidemic situation</t>
  </si>
  <si>
    <t>Coherence with European market surveillance strategy axes defined by MS WG</t>
  </si>
  <si>
    <t>1: no particular coherence with the European market surveillance strategy axes
4: consistent with the European market surveillance strategy axes</t>
  </si>
  <si>
    <t>Explanations for column D for criteria risk:</t>
  </si>
  <si>
    <t>Explanations for column D for European impact:</t>
  </si>
  <si>
    <r>
      <t xml:space="preserve">EXAMPLES THEORITICAL CASES – </t>
    </r>
    <r>
      <rPr>
        <u/>
        <sz val="11"/>
        <color theme="1"/>
        <rFont val="Calibri"/>
        <family val="2"/>
        <scheme val="minor"/>
      </rPr>
      <t>Criteria risk</t>
    </r>
  </si>
  <si>
    <t>Assessments/analysis/survey of national market and campaigns</t>
  </si>
  <si>
    <t>1: population without specificity
4: vulnerable population (pediatrics, pregnant women, etc)</t>
  </si>
  <si>
    <r>
      <t xml:space="preserve">Theoretical case 3: device used in a </t>
    </r>
    <r>
      <rPr>
        <sz val="11"/>
        <color rgb="FF0070C0"/>
        <rFont val="Calibri"/>
        <family val="2"/>
        <scheme val="minor"/>
      </rPr>
      <t>small population</t>
    </r>
    <r>
      <rPr>
        <sz val="11"/>
        <color theme="1"/>
        <rFont val="Calibri"/>
        <family val="2"/>
        <scheme val="minor"/>
      </rPr>
      <t xml:space="preserve">, </t>
    </r>
    <r>
      <rPr>
        <sz val="11"/>
        <color theme="5"/>
        <rFont val="Calibri"/>
        <family val="2"/>
        <scheme val="minor"/>
      </rPr>
      <t>more than 10 countries, more than 10 manufacturers, more than 10 competent authorities</t>
    </r>
    <r>
      <rPr>
        <sz val="11"/>
        <color theme="1"/>
        <rFont val="Calibri"/>
        <family val="2"/>
        <scheme val="minor"/>
      </rPr>
      <t>, no health context</t>
    </r>
  </si>
  <si>
    <r>
      <rPr>
        <b/>
        <u/>
        <sz val="11"/>
        <color rgb="FF0070C0"/>
        <rFont val="Calibri"/>
        <family val="2"/>
        <scheme val="minor"/>
      </rPr>
      <t>Criteria signal detection:</t>
    </r>
    <r>
      <rPr>
        <sz val="11"/>
        <color theme="1"/>
        <rFont val="Calibri"/>
        <family val="2"/>
        <scheme val="minor"/>
      </rPr>
      <t xml:space="preserve">
The purpose of this page is  to ensure traceability of the campaign's origin. This allows the CA completing the document to specify the input data, the source of the signal, which led to propose and conduct the market surveillance campaign on a particular subject. </t>
    </r>
  </si>
  <si>
    <r>
      <t xml:space="preserve">Each page of the excel should be completed by a competent authority for each proposed market surveillance campaign (not for a single device). 
The decision to initiate a market surveillance campaign is taken by the CA(s) in taking into account the criteria risk and the European impact obtained scores (the highest scores encouraging the realization of market surveillance campaigns).
Thus:
For a campaign at national level, only the criteria risk is </t>
    </r>
    <r>
      <rPr>
        <sz val="11"/>
        <rFont val="Calibri"/>
        <family val="2"/>
        <scheme val="minor"/>
      </rPr>
      <t>taken into account.
For a campaign at European level, both the criteria risk and the European level are taken into account.</t>
    </r>
  </si>
  <si>
    <t>Quoting
(1, 2, 3, 4)</t>
  </si>
  <si>
    <t>1: no new or few economic operators identified
4: many new economic operators identified</t>
  </si>
  <si>
    <r>
      <rPr>
        <b/>
        <u/>
        <sz val="11"/>
        <color rgb="FF0070C0"/>
        <rFont val="Calibri"/>
        <family val="2"/>
        <scheme val="minor"/>
      </rPr>
      <t>Criteria risk:</t>
    </r>
    <r>
      <rPr>
        <b/>
        <sz val="11"/>
        <rFont val="Calibri"/>
        <family val="2"/>
        <scheme val="minor"/>
      </rPr>
      <t xml:space="preserve">
</t>
    </r>
    <r>
      <rPr>
        <sz val="11"/>
        <rFont val="Calibri"/>
        <family val="2"/>
        <scheme val="minor"/>
      </rPr>
      <t>This sheet enables to choose which campaign topic is more relevant than another, based on the score obtained for risk items at national level. This score is an indicator which can be used to choose between several market surveillance campaigns at national level, even if it can also be a tool for comparing several campaigns proposed at European level.</t>
    </r>
    <r>
      <rPr>
        <b/>
        <sz val="11"/>
        <rFont val="Calibri"/>
        <family val="2"/>
        <scheme val="minor"/>
      </rPr>
      <t xml:space="preserve">
</t>
    </r>
    <r>
      <rPr>
        <sz val="11"/>
        <rFont val="Calibri"/>
        <family val="2"/>
        <scheme val="minor"/>
      </rPr>
      <t xml:space="preserve">
There are 3 main sections related to the risk nature. In each section, there are different items. These items are useful to describe the risk in link with the problematic and the situation. Quote these items in column D (according to the explanations in column C). The quotation justification should be given in column E. The tables below give more details to complete the column D. </t>
    </r>
    <r>
      <rPr>
        <u/>
        <sz val="11"/>
        <rFont val="Calibri"/>
        <family val="2"/>
        <scheme val="minor"/>
      </rPr>
      <t xml:space="preserve">Try to use "NA/unknown" as seldom as possible. </t>
    </r>
    <r>
      <rPr>
        <sz val="11"/>
        <rFont val="Calibri"/>
        <family val="2"/>
        <scheme val="minor"/>
      </rPr>
      <t xml:space="preserve">Actually, the more the "NA/Unknown" item is used, the less the scores obtained can be compared.
Moreover, the table gives a specific weighting for each section in function of their importance in link with the risk of the problematic. The weighting is indicated in column F. The final score is given in column H.
For information, the highest score is 80 and the lowest is 20. Currently, the value of this score is not representative alone but it is very helpful to compare different problematics between them. When we will have enough experience, we could be able to indicate which score can be considered "high". </t>
    </r>
  </si>
  <si>
    <r>
      <rPr>
        <b/>
        <u/>
        <sz val="11"/>
        <color rgb="FF0070C0"/>
        <rFont val="Calibri"/>
        <family val="2"/>
        <scheme val="minor"/>
      </rPr>
      <t>European impact:</t>
    </r>
    <r>
      <rPr>
        <sz val="11"/>
        <color theme="1"/>
        <rFont val="Calibri"/>
        <family val="2"/>
        <scheme val="minor"/>
      </rPr>
      <t xml:space="preserve">
</t>
    </r>
    <r>
      <rPr>
        <sz val="11"/>
        <rFont val="Calibri"/>
        <family val="2"/>
        <scheme val="minor"/>
      </rPr>
      <t xml:space="preserve">This sheet provide a score specific to European impact of the proposed campaign. This score can be used firstly to help the initiating CA to determinate, amongst the campaigns which have the highest scores of "criteria risk",  if a european campaign could be more appropriate than a national campaign, and secondly by the MS WG </t>
    </r>
    <r>
      <rPr>
        <sz val="11"/>
        <color theme="1"/>
        <rFont val="Calibri"/>
        <family val="2"/>
        <scheme val="minor"/>
      </rPr>
      <t xml:space="preserve">to compare and prioritize </t>
    </r>
    <r>
      <rPr>
        <sz val="11"/>
        <rFont val="Calibri"/>
        <family val="2"/>
        <scheme val="minor"/>
      </rPr>
      <t xml:space="preserve">campaign topic among several campaign topics that might be proposed to member states at the same time. 
 Quote these items in column D (according to the explanations in column C). Note that the numbers are only an estimation from the CA. The quotation justification should be given in column E. The table below gives more details to complete the column D.  </t>
    </r>
    <r>
      <rPr>
        <u/>
        <sz val="11"/>
        <rFont val="Calibri"/>
        <family val="2"/>
        <scheme val="minor"/>
      </rPr>
      <t xml:space="preserve">Try to use "NA/unknown" as seldom as possible. </t>
    </r>
    <r>
      <rPr>
        <sz val="11"/>
        <rFont val="Calibri"/>
        <family val="2"/>
        <scheme val="minor"/>
      </rPr>
      <t xml:space="preserve">Actually, the more the "NA/Unknown" item is used, the less the scores obtained can be compared.
There is no weighting for this European section because every items are in the same section.
The final score is given in column H (it corresponds to the mean each item quotation). For information, the highest score is 40 and the lowest is 10. Currently, the value of this score is not representative alone but it is very helpful to compare different problematics between them. When we will have enough experience, we could be able to indicate which score can be considered "high". </t>
    </r>
  </si>
  <si>
    <t>Quotation with only 1 and 4
If there is a lot of new operators on the market, the quotation level is 4. This was the case during the SARS-CoV-2 pandemia.</t>
  </si>
  <si>
    <t>Lancets</t>
  </si>
  <si>
    <t>Based on our Health Insurance Fund equipment reimbursement statistics, users at national level-37353, it is 2,7 per cent of the Estonian population, 547774,67 paid by the Health Insurance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</si>
</sst>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Calibri"/>
      <scheme val="minor"/>
    </font>
    <font>
      <sz val="11"/>
      <name val="Calibri"/>
      <scheme val="minor"/>
    </font>
    <font>
      <b/>
      <sz val="14"/>
      <name val="Calibri"/>
      <scheme val="minor"/>
    </font>
    <font>
      <b/>
      <sz val="11"/>
      <color indexed="2"/>
      <name val="Calibri"/>
      <scheme val="minor"/>
    </font>
    <font>
      <sz val="11"/>
      <name val="Calibri"/>
      <family val="2"/>
      <scheme val="minor"/>
    </font>
    <font>
      <b/>
      <sz val="11"/>
      <color theme="1"/>
      <name val="Calibri"/>
      <family val="2"/>
      <scheme val="minor"/>
    </font>
    <font>
      <u/>
      <sz val="11"/>
      <color theme="1"/>
      <name val="Calibri"/>
      <family val="2"/>
      <scheme val="minor"/>
    </font>
    <font>
      <sz val="11"/>
      <color rgb="FF0070C0"/>
      <name val="Calibri"/>
      <family val="2"/>
      <scheme val="minor"/>
    </font>
    <font>
      <sz val="11"/>
      <color theme="5"/>
      <name val="Calibri"/>
      <family val="2"/>
      <scheme val="minor"/>
    </font>
    <font>
      <sz val="11"/>
      <color theme="9"/>
      <name val="Calibri"/>
      <family val="2"/>
      <scheme val="minor"/>
    </font>
    <font>
      <sz val="11"/>
      <color rgb="FFFFC000"/>
      <name val="Calibri"/>
      <family val="2"/>
      <scheme val="minor"/>
    </font>
    <font>
      <b/>
      <sz val="14"/>
      <name val="Calibri"/>
      <family val="2"/>
      <scheme val="minor"/>
    </font>
    <font>
      <sz val="11"/>
      <color rgb="FFFF0000"/>
      <name val="Calibri"/>
      <family val="2"/>
      <scheme val="minor"/>
    </font>
    <font>
      <b/>
      <u/>
      <sz val="11"/>
      <color rgb="FF0070C0"/>
      <name val="Calibri"/>
      <family val="2"/>
      <scheme val="minor"/>
    </font>
    <font>
      <b/>
      <sz val="11"/>
      <name val="Calibri"/>
      <family val="2"/>
      <scheme val="minor"/>
    </font>
    <font>
      <u/>
      <sz val="11"/>
      <name val="Calibri"/>
      <family val="2"/>
      <scheme val="minor"/>
    </font>
  </fonts>
  <fills count="6">
    <fill>
      <patternFill patternType="none"/>
    </fill>
    <fill>
      <patternFill patternType="gray125"/>
    </fill>
    <fill>
      <patternFill patternType="solid">
        <fgColor theme="0" tint="-0.14999847407452621"/>
        <bgColor theme="0" tint="-0.14999847407452621"/>
      </patternFill>
    </fill>
    <fill>
      <patternFill patternType="solid">
        <fgColor theme="0" tint="-0.34998626667073579"/>
        <bgColor theme="0" tint="-0.34998626667073579"/>
      </patternFill>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double">
        <color indexed="64"/>
      </top>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09">
    <xf numFmtId="0" fontId="0" fillId="0" borderId="0" xfId="0"/>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wrapText="1"/>
    </xf>
    <xf numFmtId="0" fontId="7" fillId="0" borderId="1" xfId="0" applyFont="1" applyBorder="1" applyAlignment="1">
      <alignment vertical="center" wrapText="1"/>
    </xf>
    <xf numFmtId="0" fontId="7" fillId="0" borderId="0" xfId="0" applyFont="1"/>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wrapText="1"/>
    </xf>
    <xf numFmtId="0" fontId="7" fillId="0" borderId="0" xfId="0" applyFont="1" applyAlignment="1">
      <alignment horizontal="center"/>
    </xf>
    <xf numFmtId="0" fontId="9"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20" fontId="7" fillId="0" borderId="1" xfId="0" applyNumberFormat="1"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wrapText="1"/>
    </xf>
    <xf numFmtId="0" fontId="7" fillId="0" borderId="0" xfId="0" applyFont="1" applyAlignment="1">
      <alignment horizontal="left"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1" fontId="6" fillId="0" borderId="6" xfId="0" applyNumberFormat="1" applyFont="1" applyBorder="1" applyAlignment="1">
      <alignment horizontal="center" vertical="center" wrapText="1"/>
    </xf>
    <xf numFmtId="0" fontId="6" fillId="2" borderId="1" xfId="0" applyFont="1" applyFill="1" applyBorder="1" applyAlignment="1" applyProtection="1">
      <alignment horizontal="center" vertical="center"/>
      <protection locked="0"/>
    </xf>
    <xf numFmtId="0" fontId="7" fillId="0" borderId="1" xfId="0" applyFont="1" applyBorder="1" applyAlignment="1" applyProtection="1">
      <alignment wrapText="1"/>
      <protection locked="0"/>
    </xf>
    <xf numFmtId="0" fontId="7" fillId="0" borderId="1" xfId="0" applyFont="1" applyBorder="1" applyProtection="1">
      <protection locked="0"/>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Protection="1">
      <protection locked="0"/>
    </xf>
    <xf numFmtId="0" fontId="0" fillId="0" borderId="0" xfId="0" applyAlignment="1">
      <alignment horizontal="center"/>
    </xf>
    <xf numFmtId="0" fontId="5" fillId="0" borderId="0" xfId="0" applyFont="1"/>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0" fontId="0" fillId="0" borderId="7"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5" fillId="0" borderId="0" xfId="0" applyFont="1" applyBorder="1" applyAlignment="1">
      <alignment horizontal="left"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5" fillId="4" borderId="20" xfId="0" applyFont="1" applyFill="1" applyBorder="1" applyAlignment="1">
      <alignment horizontal="center" vertical="center"/>
    </xf>
    <xf numFmtId="0" fontId="5" fillId="4" borderId="14" xfId="0" applyFont="1" applyFill="1" applyBorder="1" applyAlignment="1">
      <alignment horizontal="center" vertical="center"/>
    </xf>
    <xf numFmtId="0" fontId="10" fillId="0" borderId="1" xfId="0" applyFont="1" applyFill="1" applyBorder="1" applyAlignment="1">
      <alignment vertical="center" wrapText="1"/>
    </xf>
    <xf numFmtId="0" fontId="0" fillId="0" borderId="1" xfId="0" applyBorder="1"/>
    <xf numFmtId="0" fontId="10" fillId="0" borderId="1" xfId="0" applyFont="1" applyBorder="1" applyAlignment="1">
      <alignment wrapText="1"/>
    </xf>
    <xf numFmtId="0" fontId="5" fillId="5" borderId="1" xfId="0" applyFont="1" applyFill="1" applyBorder="1"/>
    <xf numFmtId="0" fontId="0" fillId="5" borderId="1" xfId="0" applyFill="1" applyBorder="1"/>
    <xf numFmtId="0" fontId="4" fillId="5" borderId="1" xfId="0" applyFont="1" applyFill="1" applyBorder="1"/>
    <xf numFmtId="0" fontId="10" fillId="0" borderId="1" xfId="0" applyFont="1" applyBorder="1" applyAlignment="1" applyProtection="1">
      <alignment horizontal="center" vertical="center"/>
      <protection locked="0"/>
    </xf>
    <xf numFmtId="0" fontId="4" fillId="0" borderId="10" xfId="0" applyFont="1" applyBorder="1" applyAlignment="1">
      <alignment horizontal="left" vertical="center" wrapText="1"/>
    </xf>
    <xf numFmtId="0" fontId="16" fillId="0" borderId="0" xfId="0" applyFont="1"/>
    <xf numFmtId="0" fontId="3" fillId="0" borderId="0" xfId="0" applyFont="1"/>
    <xf numFmtId="0" fontId="10" fillId="0" borderId="1" xfId="0" applyFont="1" applyBorder="1" applyAlignment="1">
      <alignment horizontal="left" vertical="center" wrapText="1"/>
    </xf>
    <xf numFmtId="0" fontId="3" fillId="0" borderId="9" xfId="0" applyFont="1" applyBorder="1" applyAlignment="1">
      <alignment horizontal="left" vertical="center" wrapText="1"/>
    </xf>
    <xf numFmtId="0" fontId="18" fillId="0" borderId="0" xfId="0" applyFont="1"/>
    <xf numFmtId="0" fontId="5" fillId="0" borderId="0" xfId="0" applyFont="1" applyAlignment="1">
      <alignment horizontal="left" wrapText="1"/>
    </xf>
    <xf numFmtId="0" fontId="2" fillId="0" borderId="0" xfId="0" applyFont="1" applyAlignment="1">
      <alignment horizontal="left" wrapText="1"/>
    </xf>
    <xf numFmtId="0" fontId="20" fillId="2" borderId="1" xfId="0" applyFont="1" applyFill="1" applyBorder="1" applyAlignment="1" applyProtection="1">
      <alignment horizontal="center" vertical="center" wrapText="1"/>
      <protection locked="0"/>
    </xf>
    <xf numFmtId="0" fontId="2" fillId="0" borderId="10" xfId="0" applyFont="1" applyBorder="1" applyAlignment="1">
      <alignment horizontal="left" vertical="center" wrapText="1"/>
    </xf>
    <xf numFmtId="0" fontId="10" fillId="0" borderId="12" xfId="0" applyFont="1" applyBorder="1" applyAlignment="1">
      <alignment horizontal="left" vertical="center" wrapText="1"/>
    </xf>
    <xf numFmtId="0" fontId="18" fillId="0" borderId="0" xfId="0" applyFont="1" applyFill="1"/>
    <xf numFmtId="0" fontId="0" fillId="0" borderId="0" xfId="0" applyFill="1"/>
    <xf numFmtId="0" fontId="0" fillId="0" borderId="18" xfId="0"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5" fillId="4" borderId="13" xfId="0" quotePrefix="1" applyFont="1" applyFill="1" applyBorder="1" applyAlignment="1">
      <alignment horizontal="center"/>
    </xf>
    <xf numFmtId="0" fontId="0" fillId="4" borderId="14" xfId="0" applyFill="1" applyBorder="1" applyAlignment="1">
      <alignment horizontal="center"/>
    </xf>
    <xf numFmtId="0" fontId="0" fillId="0" borderId="19" xfId="0" applyBorder="1" applyAlignment="1">
      <alignment horizontal="center"/>
    </xf>
    <xf numFmtId="0" fontId="0" fillId="0" borderId="17" xfId="0" applyBorder="1" applyAlignment="1">
      <alignment horizontal="center"/>
    </xf>
    <xf numFmtId="0" fontId="12" fillId="0" borderId="0" xfId="0" applyFont="1" applyAlignment="1">
      <alignment horizontal="left"/>
    </xf>
    <xf numFmtId="0" fontId="5" fillId="4" borderId="13" xfId="0" applyFont="1" applyFill="1" applyBorder="1" applyAlignment="1">
      <alignment horizontal="center"/>
    </xf>
    <xf numFmtId="0" fontId="11" fillId="0" borderId="0" xfId="0" applyFont="1" applyAlignment="1">
      <alignment horizontal="center"/>
    </xf>
    <xf numFmtId="0" fontId="11" fillId="0" borderId="0" xfId="0" applyFont="1" applyAlignment="1">
      <alignment horizontal="left" vertical="center" wrapText="1"/>
    </xf>
    <xf numFmtId="0" fontId="10" fillId="0" borderId="0" xfId="0" applyFont="1" applyAlignment="1">
      <alignment horizontal="left" wrapText="1"/>
    </xf>
    <xf numFmtId="0" fontId="11" fillId="0" borderId="0" xfId="0" applyFont="1" applyAlignment="1">
      <alignment horizontal="center" vertical="center" wrapText="1"/>
    </xf>
    <xf numFmtId="0" fontId="10" fillId="0" borderId="0" xfId="0" applyFont="1" applyAlignment="1">
      <alignment horizontal="left" vertical="center" wrapText="1"/>
    </xf>
    <xf numFmtId="0" fontId="2" fillId="0" borderId="0" xfId="0" applyFont="1" applyAlignment="1">
      <alignment horizontal="left" wrapText="1"/>
    </xf>
    <xf numFmtId="0" fontId="0" fillId="0" borderId="0" xfId="0" applyAlignment="1">
      <alignment horizontal="left"/>
    </xf>
    <xf numFmtId="0" fontId="5"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17" fillId="3" borderId="2" xfId="0" applyFont="1" applyFill="1" applyBorder="1" applyAlignment="1">
      <alignment vertical="center"/>
    </xf>
    <xf numFmtId="0" fontId="8" fillId="3" borderId="2" xfId="0" applyFont="1" applyFill="1" applyBorder="1" applyAlignment="1">
      <alignment vertical="center"/>
    </xf>
    <xf numFmtId="0" fontId="8" fillId="3" borderId="0" xfId="0" applyFont="1" applyFill="1" applyBorder="1" applyAlignment="1">
      <alignment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64" fontId="7" fillId="0" borderId="3" xfId="0" applyNumberFormat="1" applyFont="1" applyBorder="1" applyAlignment="1">
      <alignment horizontal="center" vertical="center"/>
    </xf>
    <xf numFmtId="1" fontId="6" fillId="0" borderId="4"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164" fontId="7" fillId="0" borderId="3" xfId="0" applyNumberFormat="1" applyFont="1" applyBorder="1" applyAlignment="1">
      <alignment horizontal="center" vertical="center" wrapText="1"/>
    </xf>
    <xf numFmtId="0" fontId="8" fillId="3" borderId="1" xfId="0" applyFont="1" applyFill="1" applyBorder="1" applyAlignment="1">
      <alignment horizontal="left" vertical="center"/>
    </xf>
    <xf numFmtId="164" fontId="7" fillId="0" borderId="1" xfId="0" applyNumberFormat="1" applyFont="1" applyBorder="1" applyAlignment="1">
      <alignment horizontal="center" vertical="center" wrapText="1"/>
    </xf>
    <xf numFmtId="0" fontId="1" fillId="5" borderId="1" xfId="0" applyFont="1" applyFill="1" applyBorder="1"/>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2181225</xdr:colOff>
      <xdr:row>2</xdr:row>
      <xdr:rowOff>76835</xdr:rowOff>
    </xdr:to>
    <xdr:pic>
      <xdr:nvPicPr>
        <xdr:cNvPr id="2" name="Image 1" descr="D:\Users\Mblaess\AppData\Local\Microsoft\Windows\INetCache\Content.Word\EN Co-funded by the EU_PANTONE.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81225" cy="4578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2181225</xdr:colOff>
      <xdr:row>0</xdr:row>
      <xdr:rowOff>457835</xdr:rowOff>
    </xdr:to>
    <xdr:pic>
      <xdr:nvPicPr>
        <xdr:cNvPr id="2" name="Image 1" descr="D:\Users\Mblaess\AppData\Local\Microsoft\Windows\INetCache\Content.Word\EN Co-funded by the EU_PANTONE.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81225" cy="4578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551392</xdr:colOff>
      <xdr:row>0</xdr:row>
      <xdr:rowOff>457835</xdr:rowOff>
    </xdr:to>
    <xdr:pic>
      <xdr:nvPicPr>
        <xdr:cNvPr id="2" name="Image 1" descr="D:\Users\Mblaess\AppData\Local\Microsoft\Windows\INetCache\Content.Word\EN Co-funded by the EU_PANTONE.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81225" cy="4578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2181225</xdr:colOff>
      <xdr:row>0</xdr:row>
      <xdr:rowOff>457835</xdr:rowOff>
    </xdr:to>
    <xdr:pic>
      <xdr:nvPicPr>
        <xdr:cNvPr id="2" name="Image 1" descr="D:\Users\Mblaess\AppData\Local\Microsoft\Windows\INetCache\Content.Word\EN Co-funded by the EU_PANTONE.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81225" cy="45783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E69"/>
  <sheetViews>
    <sheetView workbookViewId="0">
      <selection activeCell="A5" sqref="A5:B5"/>
    </sheetView>
  </sheetViews>
  <sheetFormatPr defaultColWidth="11.42578125" defaultRowHeight="15" x14ac:dyDescent="0.25"/>
  <cols>
    <col min="1" max="1" width="50.85546875" customWidth="1"/>
    <col min="2" max="2" width="66" customWidth="1"/>
  </cols>
  <sheetData>
    <row r="4" spans="1:5" x14ac:dyDescent="0.25">
      <c r="A4" s="85" t="s">
        <v>63</v>
      </c>
      <c r="B4" s="85"/>
      <c r="C4" s="72"/>
      <c r="D4" s="73"/>
      <c r="E4" s="73"/>
    </row>
    <row r="5" spans="1:5" x14ac:dyDescent="0.25">
      <c r="A5" s="75"/>
      <c r="B5" s="75"/>
    </row>
    <row r="6" spans="1:5" ht="44.25" customHeight="1" x14ac:dyDescent="0.25">
      <c r="A6" s="86" t="s">
        <v>64</v>
      </c>
      <c r="B6" s="86"/>
    </row>
    <row r="7" spans="1:5" ht="17.25" customHeight="1" x14ac:dyDescent="0.25">
      <c r="A7" s="88"/>
      <c r="B7" s="88"/>
    </row>
    <row r="8" spans="1:5" ht="138.75" customHeight="1" x14ac:dyDescent="0.25">
      <c r="A8" s="89" t="s">
        <v>122</v>
      </c>
      <c r="B8" s="89"/>
    </row>
    <row r="9" spans="1:5" ht="15" customHeight="1" x14ac:dyDescent="0.25">
      <c r="A9" s="92"/>
      <c r="B9" s="92"/>
    </row>
    <row r="10" spans="1:5" ht="60.75" customHeight="1" x14ac:dyDescent="0.25">
      <c r="A10" s="90" t="s">
        <v>121</v>
      </c>
      <c r="B10" s="91"/>
    </row>
    <row r="11" spans="1:5" x14ac:dyDescent="0.25">
      <c r="A11" s="75"/>
      <c r="B11" s="75"/>
    </row>
    <row r="12" spans="1:5" ht="264" customHeight="1" x14ac:dyDescent="0.25">
      <c r="A12" s="87" t="s">
        <v>125</v>
      </c>
      <c r="B12" s="87"/>
    </row>
    <row r="13" spans="1:5" ht="16.5" customHeight="1" x14ac:dyDescent="0.25">
      <c r="A13" s="68"/>
      <c r="B13" s="67"/>
    </row>
    <row r="14" spans="1:5" ht="272.25" customHeight="1" x14ac:dyDescent="0.25">
      <c r="A14" s="93" t="s">
        <v>126</v>
      </c>
      <c r="B14" s="94"/>
    </row>
    <row r="15" spans="1:5" x14ac:dyDescent="0.25">
      <c r="A15" s="75"/>
      <c r="B15" s="75"/>
    </row>
    <row r="16" spans="1:5" x14ac:dyDescent="0.25">
      <c r="A16" s="83" t="s">
        <v>115</v>
      </c>
      <c r="B16" s="83"/>
      <c r="C16" s="62"/>
    </row>
    <row r="17" spans="1:3" ht="15.75" thickBot="1" x14ac:dyDescent="0.3">
      <c r="A17" s="75"/>
      <c r="B17" s="75"/>
      <c r="C17" s="66"/>
    </row>
    <row r="18" spans="1:3" ht="15.75" thickBot="1" x14ac:dyDescent="0.3">
      <c r="A18" s="79" t="s">
        <v>65</v>
      </c>
      <c r="B18" s="80"/>
    </row>
    <row r="19" spans="1:3" x14ac:dyDescent="0.25">
      <c r="A19" s="28" t="s">
        <v>56</v>
      </c>
      <c r="B19" s="29" t="s">
        <v>55</v>
      </c>
    </row>
    <row r="20" spans="1:3" ht="90" x14ac:dyDescent="0.25">
      <c r="A20" s="30" t="s">
        <v>103</v>
      </c>
      <c r="B20" s="61" t="s">
        <v>58</v>
      </c>
    </row>
    <row r="21" spans="1:3" ht="30" x14ac:dyDescent="0.25">
      <c r="A21" s="30" t="s">
        <v>57</v>
      </c>
      <c r="B21" s="31" t="s">
        <v>59</v>
      </c>
    </row>
    <row r="22" spans="1:3" ht="71.25" customHeight="1" thickBot="1" x14ac:dyDescent="0.3">
      <c r="A22" s="32" t="s">
        <v>106</v>
      </c>
      <c r="B22" s="33" t="s">
        <v>55</v>
      </c>
    </row>
    <row r="23" spans="1:3" ht="15.75" thickBot="1" x14ac:dyDescent="0.3">
      <c r="A23" s="76"/>
      <c r="B23" s="76"/>
    </row>
    <row r="24" spans="1:3" ht="15.75" thickBot="1" x14ac:dyDescent="0.3">
      <c r="A24" s="84" t="s">
        <v>66</v>
      </c>
      <c r="B24" s="80"/>
    </row>
    <row r="25" spans="1:3" ht="105.75" customHeight="1" x14ac:dyDescent="0.25">
      <c r="A25" s="41" t="s">
        <v>32</v>
      </c>
      <c r="B25" s="42" t="s">
        <v>62</v>
      </c>
    </row>
    <row r="26" spans="1:3" ht="180" x14ac:dyDescent="0.25">
      <c r="A26" s="43" t="s">
        <v>34</v>
      </c>
      <c r="B26" s="44" t="s">
        <v>61</v>
      </c>
    </row>
    <row r="27" spans="1:3" ht="45.75" thickBot="1" x14ac:dyDescent="0.3">
      <c r="A27" s="45" t="s">
        <v>36</v>
      </c>
      <c r="B27" s="46" t="s">
        <v>60</v>
      </c>
    </row>
    <row r="28" spans="1:3" ht="15.75" thickBot="1" x14ac:dyDescent="0.3"/>
    <row r="29" spans="1:3" ht="15.75" thickBot="1" x14ac:dyDescent="0.3">
      <c r="A29" s="77" t="s">
        <v>67</v>
      </c>
      <c r="B29" s="78"/>
    </row>
    <row r="30" spans="1:3" ht="30" x14ac:dyDescent="0.25">
      <c r="A30" s="38" t="s">
        <v>38</v>
      </c>
      <c r="B30" s="35" t="s">
        <v>68</v>
      </c>
    </row>
    <row r="31" spans="1:3" ht="59.25" customHeight="1" x14ac:dyDescent="0.25">
      <c r="A31" s="39" t="s">
        <v>39</v>
      </c>
      <c r="B31" s="70" t="s">
        <v>69</v>
      </c>
    </row>
    <row r="32" spans="1:3" ht="45.75" thickBot="1" x14ac:dyDescent="0.3">
      <c r="A32" s="40" t="s">
        <v>109</v>
      </c>
      <c r="B32" s="71" t="s">
        <v>127</v>
      </c>
    </row>
    <row r="33" spans="1:3" x14ac:dyDescent="0.25">
      <c r="A33" s="82"/>
      <c r="B33" s="82"/>
    </row>
    <row r="34" spans="1:3" x14ac:dyDescent="0.25">
      <c r="A34" s="75"/>
      <c r="B34" s="75"/>
    </row>
    <row r="35" spans="1:3" x14ac:dyDescent="0.25">
      <c r="A35" s="83" t="s">
        <v>116</v>
      </c>
      <c r="B35" s="83"/>
      <c r="C35" s="62"/>
    </row>
    <row r="36" spans="1:3" ht="15.75" thickBot="1" x14ac:dyDescent="0.3">
      <c r="A36" s="75"/>
      <c r="B36" s="75"/>
    </row>
    <row r="37" spans="1:3" ht="180" x14ac:dyDescent="0.25">
      <c r="A37" s="34" t="s">
        <v>44</v>
      </c>
      <c r="B37" s="35" t="s">
        <v>61</v>
      </c>
    </row>
    <row r="38" spans="1:3" ht="30" x14ac:dyDescent="0.25">
      <c r="A38" s="36" t="s">
        <v>47</v>
      </c>
      <c r="B38" s="31" t="s">
        <v>76</v>
      </c>
    </row>
    <row r="39" spans="1:3" ht="30" x14ac:dyDescent="0.25">
      <c r="A39" s="36" t="s">
        <v>70</v>
      </c>
      <c r="B39" s="31" t="s">
        <v>75</v>
      </c>
    </row>
    <row r="40" spans="1:3" ht="30" x14ac:dyDescent="0.25">
      <c r="A40" s="36" t="s">
        <v>51</v>
      </c>
      <c r="B40" s="31" t="s">
        <v>74</v>
      </c>
    </row>
    <row r="41" spans="1:3" ht="30" x14ac:dyDescent="0.25">
      <c r="A41" s="36" t="s">
        <v>71</v>
      </c>
      <c r="B41" s="31" t="s">
        <v>73</v>
      </c>
    </row>
    <row r="42" spans="1:3" ht="45.75" thickBot="1" x14ac:dyDescent="0.3">
      <c r="A42" s="32" t="s">
        <v>53</v>
      </c>
      <c r="B42" s="37" t="s">
        <v>72</v>
      </c>
    </row>
    <row r="43" spans="1:3" x14ac:dyDescent="0.25">
      <c r="A43" s="76"/>
      <c r="B43" s="76"/>
    </row>
    <row r="44" spans="1:3" ht="15.75" thickBot="1" x14ac:dyDescent="0.3">
      <c r="A44" s="81"/>
      <c r="B44" s="81"/>
    </row>
    <row r="45" spans="1:3" ht="15.75" thickTop="1" x14ac:dyDescent="0.25">
      <c r="A45" s="74"/>
      <c r="B45" s="74"/>
    </row>
    <row r="46" spans="1:3" x14ac:dyDescent="0.25">
      <c r="A46" s="63" t="s">
        <v>117</v>
      </c>
      <c r="C46" s="62"/>
    </row>
    <row r="47" spans="1:3" ht="15.75" thickBot="1" x14ac:dyDescent="0.3">
      <c r="A47" s="75"/>
      <c r="B47" s="75"/>
      <c r="C47" s="66"/>
    </row>
    <row r="48" spans="1:3" ht="15.75" thickBot="1" x14ac:dyDescent="0.3">
      <c r="A48" s="52" t="s">
        <v>77</v>
      </c>
      <c r="B48" s="53" t="s">
        <v>26</v>
      </c>
    </row>
    <row r="49" spans="1:2" x14ac:dyDescent="0.25">
      <c r="A49" s="28" t="s">
        <v>78</v>
      </c>
      <c r="B49" s="49">
        <v>20</v>
      </c>
    </row>
    <row r="50" spans="1:2" x14ac:dyDescent="0.25">
      <c r="A50" s="30" t="s">
        <v>79</v>
      </c>
      <c r="B50" s="50">
        <v>80</v>
      </c>
    </row>
    <row r="51" spans="1:2" ht="60" x14ac:dyDescent="0.25">
      <c r="A51" s="36" t="s">
        <v>85</v>
      </c>
      <c r="B51" s="50">
        <v>23</v>
      </c>
    </row>
    <row r="52" spans="1:2" ht="45" x14ac:dyDescent="0.25">
      <c r="A52" s="36" t="s">
        <v>86</v>
      </c>
      <c r="B52" s="50">
        <v>30</v>
      </c>
    </row>
    <row r="53" spans="1:2" ht="45" x14ac:dyDescent="0.25">
      <c r="A53" s="36" t="s">
        <v>88</v>
      </c>
      <c r="B53" s="50">
        <v>33</v>
      </c>
    </row>
    <row r="54" spans="1:2" ht="45" x14ac:dyDescent="0.25">
      <c r="A54" s="36" t="s">
        <v>87</v>
      </c>
      <c r="B54" s="50">
        <v>38</v>
      </c>
    </row>
    <row r="55" spans="1:2" ht="45" x14ac:dyDescent="0.25">
      <c r="A55" s="36" t="s">
        <v>92</v>
      </c>
      <c r="B55" s="50">
        <v>45</v>
      </c>
    </row>
    <row r="56" spans="1:2" ht="45" x14ac:dyDescent="0.25">
      <c r="A56" s="36" t="s">
        <v>91</v>
      </c>
      <c r="B56" s="50">
        <v>47</v>
      </c>
    </row>
    <row r="57" spans="1:2" ht="45" x14ac:dyDescent="0.25">
      <c r="A57" s="36" t="s">
        <v>89</v>
      </c>
      <c r="B57" s="50">
        <v>52</v>
      </c>
    </row>
    <row r="58" spans="1:2" ht="45.75" thickBot="1" x14ac:dyDescent="0.3">
      <c r="A58" s="32" t="s">
        <v>90</v>
      </c>
      <c r="B58" s="51">
        <v>55</v>
      </c>
    </row>
    <row r="59" spans="1:2" x14ac:dyDescent="0.25">
      <c r="A59" s="47"/>
      <c r="B59" s="48"/>
    </row>
    <row r="60" spans="1:2" x14ac:dyDescent="0.25">
      <c r="A60" s="27" t="s">
        <v>84</v>
      </c>
      <c r="B60" s="26"/>
    </row>
    <row r="61" spans="1:2" ht="15.75" thickBot="1" x14ac:dyDescent="0.3">
      <c r="A61" s="76"/>
      <c r="B61" s="76"/>
    </row>
    <row r="62" spans="1:2" ht="15.75" thickBot="1" x14ac:dyDescent="0.3">
      <c r="A62" s="52" t="s">
        <v>77</v>
      </c>
      <c r="B62" s="53" t="s">
        <v>26</v>
      </c>
    </row>
    <row r="63" spans="1:2" x14ac:dyDescent="0.25">
      <c r="A63" s="28" t="s">
        <v>78</v>
      </c>
      <c r="B63" s="49">
        <v>10</v>
      </c>
    </row>
    <row r="64" spans="1:2" x14ac:dyDescent="0.25">
      <c r="A64" s="30" t="s">
        <v>79</v>
      </c>
      <c r="B64" s="50">
        <v>40</v>
      </c>
    </row>
    <row r="65" spans="1:2" ht="45" x14ac:dyDescent="0.25">
      <c r="A65" s="36" t="s">
        <v>80</v>
      </c>
      <c r="B65" s="50">
        <v>15</v>
      </c>
    </row>
    <row r="66" spans="1:2" ht="45" x14ac:dyDescent="0.25">
      <c r="A66" s="36" t="s">
        <v>81</v>
      </c>
      <c r="B66" s="50">
        <v>18</v>
      </c>
    </row>
    <row r="67" spans="1:2" ht="45" x14ac:dyDescent="0.25">
      <c r="A67" s="65" t="s">
        <v>120</v>
      </c>
      <c r="B67" s="50">
        <v>27</v>
      </c>
    </row>
    <row r="68" spans="1:2" ht="60" x14ac:dyDescent="0.25">
      <c r="A68" s="36" t="s">
        <v>83</v>
      </c>
      <c r="B68" s="50">
        <v>30</v>
      </c>
    </row>
    <row r="69" spans="1:2" ht="60.75" thickBot="1" x14ac:dyDescent="0.3">
      <c r="A69" s="32" t="s">
        <v>82</v>
      </c>
      <c r="B69" s="51">
        <v>35</v>
      </c>
    </row>
  </sheetData>
  <sheetProtection sheet="1" objects="1" scenarios="1"/>
  <mergeCells count="25">
    <mergeCell ref="A5:B5"/>
    <mergeCell ref="A23:B23"/>
    <mergeCell ref="A24:B24"/>
    <mergeCell ref="A4:B4"/>
    <mergeCell ref="A6:B6"/>
    <mergeCell ref="A12:B12"/>
    <mergeCell ref="A16:B16"/>
    <mergeCell ref="A17:B17"/>
    <mergeCell ref="A15:B15"/>
    <mergeCell ref="A7:B7"/>
    <mergeCell ref="A8:B8"/>
    <mergeCell ref="A10:B10"/>
    <mergeCell ref="A9:B9"/>
    <mergeCell ref="A11:B11"/>
    <mergeCell ref="A14:B14"/>
    <mergeCell ref="A45:B45"/>
    <mergeCell ref="A47:B47"/>
    <mergeCell ref="A61:B61"/>
    <mergeCell ref="A29:B29"/>
    <mergeCell ref="A18:B18"/>
    <mergeCell ref="A44:B44"/>
    <mergeCell ref="A43:B43"/>
    <mergeCell ref="A33:B34"/>
    <mergeCell ref="A35:B35"/>
    <mergeCell ref="A36:B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1"/>
  <sheetViews>
    <sheetView workbookViewId="0">
      <pane ySplit="5" topLeftCell="A7" activePane="bottomLeft" state="frozen"/>
      <selection pane="bottomLeft" activeCell="C19" sqref="C19"/>
    </sheetView>
  </sheetViews>
  <sheetFormatPr defaultColWidth="11.42578125" defaultRowHeight="15" x14ac:dyDescent="0.25"/>
  <cols>
    <col min="1" max="1" width="61.140625" customWidth="1"/>
    <col min="2" max="2" width="16.85546875" customWidth="1"/>
    <col min="3" max="3" width="57.5703125" customWidth="1"/>
  </cols>
  <sheetData>
    <row r="1" spans="1:3" ht="43.5" customHeight="1" x14ac:dyDescent="0.25"/>
    <row r="2" spans="1:3" x14ac:dyDescent="0.25">
      <c r="A2" s="57" t="s">
        <v>93</v>
      </c>
      <c r="B2" s="108" t="s">
        <v>128</v>
      </c>
    </row>
    <row r="3" spans="1:3" x14ac:dyDescent="0.25">
      <c r="A3" s="59" t="s">
        <v>100</v>
      </c>
      <c r="B3" s="58"/>
    </row>
    <row r="5" spans="1:3" ht="45" x14ac:dyDescent="0.25">
      <c r="A5" s="1" t="s">
        <v>0</v>
      </c>
      <c r="B5" s="2" t="s">
        <v>1</v>
      </c>
      <c r="C5" s="2" t="s">
        <v>2</v>
      </c>
    </row>
    <row r="6" spans="1:3" ht="30" x14ac:dyDescent="0.25">
      <c r="A6" s="23" t="s">
        <v>94</v>
      </c>
      <c r="B6" s="60"/>
      <c r="C6" s="22"/>
    </row>
    <row r="7" spans="1:3" x14ac:dyDescent="0.25">
      <c r="A7" s="24" t="s">
        <v>101</v>
      </c>
      <c r="B7" s="60"/>
      <c r="C7" s="25"/>
    </row>
    <row r="8" spans="1:3" x14ac:dyDescent="0.25">
      <c r="A8" s="24" t="s">
        <v>3</v>
      </c>
      <c r="B8" s="60"/>
      <c r="C8" s="22"/>
    </row>
    <row r="9" spans="1:3" x14ac:dyDescent="0.25">
      <c r="A9" s="3" t="s">
        <v>4</v>
      </c>
      <c r="B9" s="60"/>
      <c r="C9" s="22"/>
    </row>
    <row r="10" spans="1:3" x14ac:dyDescent="0.25">
      <c r="A10" s="3" t="s">
        <v>5</v>
      </c>
      <c r="B10" s="60"/>
      <c r="C10" s="22"/>
    </row>
    <row r="11" spans="1:3" x14ac:dyDescent="0.25">
      <c r="A11" s="3" t="s">
        <v>6</v>
      </c>
      <c r="B11" s="60"/>
      <c r="C11" s="22"/>
    </row>
    <row r="12" spans="1:3" x14ac:dyDescent="0.25">
      <c r="A12" s="3" t="s">
        <v>7</v>
      </c>
      <c r="B12" s="60"/>
      <c r="C12" s="22"/>
    </row>
    <row r="13" spans="1:3" x14ac:dyDescent="0.25">
      <c r="A13" s="3" t="s">
        <v>8</v>
      </c>
      <c r="B13" s="60"/>
      <c r="C13" s="22"/>
    </row>
    <row r="14" spans="1:3" x14ac:dyDescent="0.25">
      <c r="A14" s="3" t="s">
        <v>9</v>
      </c>
      <c r="B14" s="60"/>
      <c r="C14" s="22"/>
    </row>
    <row r="15" spans="1:3" x14ac:dyDescent="0.25">
      <c r="A15" s="56" t="s">
        <v>118</v>
      </c>
      <c r="B15" s="60"/>
      <c r="C15" s="22"/>
    </row>
    <row r="16" spans="1:3" ht="45" x14ac:dyDescent="0.25">
      <c r="A16" s="5" t="s">
        <v>10</v>
      </c>
      <c r="B16" s="60"/>
      <c r="C16" s="22"/>
    </row>
    <row r="17" spans="1:3" x14ac:dyDescent="0.25">
      <c r="A17" s="5" t="s">
        <v>11</v>
      </c>
      <c r="B17" s="60"/>
      <c r="C17" s="22"/>
    </row>
    <row r="18" spans="1:3" ht="30" x14ac:dyDescent="0.25">
      <c r="A18" s="5" t="s">
        <v>12</v>
      </c>
      <c r="B18" s="60"/>
      <c r="C18" s="22"/>
    </row>
    <row r="19" spans="1:3" x14ac:dyDescent="0.25">
      <c r="A19" s="5" t="s">
        <v>13</v>
      </c>
      <c r="B19" s="60"/>
      <c r="C19" s="22" t="s">
        <v>129</v>
      </c>
    </row>
    <row r="20" spans="1:3" x14ac:dyDescent="0.25">
      <c r="A20" s="5" t="s">
        <v>14</v>
      </c>
      <c r="B20" s="60"/>
      <c r="C20" s="22"/>
    </row>
    <row r="21" spans="1:3" ht="30" x14ac:dyDescent="0.25">
      <c r="A21" s="5" t="s">
        <v>15</v>
      </c>
      <c r="B21" s="60"/>
      <c r="C21" s="22"/>
    </row>
    <row r="22" spans="1:3" ht="30" x14ac:dyDescent="0.25">
      <c r="A22" s="5" t="s">
        <v>16</v>
      </c>
      <c r="B22" s="60"/>
      <c r="C22" s="22"/>
    </row>
    <row r="23" spans="1:3" ht="30" x14ac:dyDescent="0.25">
      <c r="A23" s="5" t="s">
        <v>17</v>
      </c>
      <c r="B23" s="60"/>
      <c r="C23" s="22"/>
    </row>
    <row r="24" spans="1:3" ht="45" x14ac:dyDescent="0.25">
      <c r="A24" s="23" t="s">
        <v>95</v>
      </c>
      <c r="B24" s="60"/>
      <c r="C24" s="22"/>
    </row>
    <row r="25" spans="1:3" x14ac:dyDescent="0.25">
      <c r="A25" s="24" t="s">
        <v>96</v>
      </c>
      <c r="B25" s="60"/>
      <c r="C25" s="22"/>
    </row>
    <row r="26" spans="1:3" x14ac:dyDescent="0.25">
      <c r="A26" s="5" t="s">
        <v>18</v>
      </c>
      <c r="B26" s="60"/>
      <c r="C26" s="22"/>
    </row>
    <row r="27" spans="1:3" ht="45" x14ac:dyDescent="0.25">
      <c r="A27" s="5" t="s">
        <v>19</v>
      </c>
      <c r="B27" s="60"/>
      <c r="C27" s="22"/>
    </row>
    <row r="28" spans="1:3" ht="30" x14ac:dyDescent="0.25">
      <c r="A28" s="54" t="s">
        <v>97</v>
      </c>
      <c r="B28" s="60"/>
      <c r="C28" s="55"/>
    </row>
    <row r="29" spans="1:3" ht="30" x14ac:dyDescent="0.25">
      <c r="A29" s="56" t="s">
        <v>98</v>
      </c>
      <c r="B29" s="60"/>
      <c r="C29" s="55"/>
    </row>
    <row r="30" spans="1:3" x14ac:dyDescent="0.25">
      <c r="A30" s="54" t="s">
        <v>102</v>
      </c>
      <c r="B30" s="60"/>
      <c r="C30" s="55"/>
    </row>
    <row r="31" spans="1:3" x14ac:dyDescent="0.25">
      <c r="A31" s="54" t="s">
        <v>99</v>
      </c>
      <c r="B31" s="60"/>
      <c r="C31" s="55"/>
    </row>
  </sheetData>
  <sheetProtection sheet="1" objects="1" scenarios="1"/>
  <protectedRanges>
    <protectedRange sqref="B2:B3" name="Plage1"/>
    <protectedRange sqref="B6:C31" name="Plage2"/>
  </protectedRanges>
  <dataValidations count="1">
    <dataValidation type="list" allowBlank="1" showInputMessage="1" showErrorMessage="1" sqref="B6:B31" xr:uid="{00000000-0002-0000-0100-000000000000}">
      <formula1>"X, "</formula1>
    </dataValidation>
  </dataValidations>
  <pageMargins left="0.43307086614173229" right="0.35433070866141736" top="0.6692913385826772" bottom="0.55118110236220474" header="0.31496062992125984" footer="0.31496062992125984"/>
  <pageSetup paperSize="9" orientation="landscape" r:id="rId1"/>
  <headerFooter>
    <oddHeader>&amp;CWP7 - CRITERIA SIGNAL DETECTION - January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6"/>
  <sheetViews>
    <sheetView topLeftCell="B1" zoomScale="90" zoomScaleNormal="90" workbookViewId="0">
      <pane ySplit="6" topLeftCell="A10" activePane="bottomLeft" state="frozen"/>
      <selection pane="bottomLeft" activeCell="E17" sqref="E17"/>
    </sheetView>
  </sheetViews>
  <sheetFormatPr defaultColWidth="11.42578125" defaultRowHeight="15" x14ac:dyDescent="0.25"/>
  <cols>
    <col min="1" max="1" width="24.42578125" style="7" customWidth="1"/>
    <col min="2" max="2" width="60.28515625" style="7" customWidth="1"/>
    <col min="3" max="3" width="59.85546875" style="8" customWidth="1"/>
    <col min="4" max="4" width="17.140625" style="9" customWidth="1"/>
    <col min="5" max="5" width="27.42578125" style="6" bestFit="1" customWidth="1"/>
    <col min="6" max="6" width="14.42578125" style="10" bestFit="1" customWidth="1"/>
    <col min="7" max="7" width="11.42578125" style="6"/>
    <col min="8" max="8" width="14.28515625" style="6" bestFit="1" customWidth="1"/>
    <col min="9" max="10" width="11.42578125" style="6" customWidth="1"/>
    <col min="11" max="11" width="11.42578125" style="6"/>
    <col min="12" max="12" width="5.140625" style="6" customWidth="1"/>
    <col min="13" max="13" width="11.42578125" style="6"/>
    <col min="14" max="14" width="7.85546875" style="6" customWidth="1"/>
    <col min="15" max="15" width="0" style="6" hidden="1" customWidth="1"/>
    <col min="16" max="16" width="6.85546875" style="6" customWidth="1"/>
    <col min="17" max="17" width="3.7109375" style="6" customWidth="1"/>
    <col min="18" max="18" width="9" style="6" customWidth="1"/>
    <col min="19" max="19" width="13.42578125" style="6" customWidth="1"/>
    <col min="20" max="16384" width="11.42578125" style="6"/>
  </cols>
  <sheetData>
    <row r="1" spans="1:19" ht="43.5" customHeight="1" x14ac:dyDescent="0.25"/>
    <row r="2" spans="1:19" x14ac:dyDescent="0.25">
      <c r="A2" s="57" t="s">
        <v>93</v>
      </c>
      <c r="B2" s="58" t="str">
        <f>'Criteria signal detection'!B2</f>
        <v>Lancets</v>
      </c>
    </row>
    <row r="3" spans="1:19" x14ac:dyDescent="0.25">
      <c r="A3" s="59" t="s">
        <v>100</v>
      </c>
      <c r="B3" s="58">
        <f>'Criteria signal detection'!B3</f>
        <v>0</v>
      </c>
    </row>
    <row r="5" spans="1:19" ht="18.75" x14ac:dyDescent="0.25">
      <c r="A5" s="95" t="s">
        <v>20</v>
      </c>
      <c r="B5" s="96"/>
      <c r="C5" s="96"/>
      <c r="D5" s="96"/>
      <c r="E5" s="96"/>
      <c r="F5" s="96"/>
      <c r="G5" s="96"/>
      <c r="H5" s="97"/>
    </row>
    <row r="6" spans="1:19" ht="30" x14ac:dyDescent="0.25">
      <c r="A6" s="98" t="s">
        <v>21</v>
      </c>
      <c r="B6" s="98"/>
      <c r="C6" s="11" t="s">
        <v>22</v>
      </c>
      <c r="D6" s="69" t="s">
        <v>123</v>
      </c>
      <c r="E6" s="20" t="s">
        <v>23</v>
      </c>
      <c r="F6" s="1" t="s">
        <v>24</v>
      </c>
      <c r="G6" s="18" t="s">
        <v>25</v>
      </c>
      <c r="H6" s="17" t="s">
        <v>26</v>
      </c>
      <c r="O6" s="6" t="s">
        <v>27</v>
      </c>
      <c r="P6" s="6">
        <v>1</v>
      </c>
      <c r="Q6" s="6">
        <v>2</v>
      </c>
      <c r="R6" s="6">
        <v>3</v>
      </c>
      <c r="S6" s="6">
        <v>4</v>
      </c>
    </row>
    <row r="7" spans="1:19" s="9" customFormat="1" ht="30" x14ac:dyDescent="0.25">
      <c r="A7" s="99" t="s">
        <v>28</v>
      </c>
      <c r="B7" s="3" t="s">
        <v>56</v>
      </c>
      <c r="C7" s="64" t="s">
        <v>119</v>
      </c>
      <c r="D7" s="21">
        <v>4</v>
      </c>
      <c r="E7" s="21"/>
      <c r="F7" s="100">
        <v>2</v>
      </c>
      <c r="G7" s="101">
        <f>AVERAGE(D7:D10)*F7</f>
        <v>5.5</v>
      </c>
      <c r="H7" s="102"/>
      <c r="O7" s="6" t="s">
        <v>27</v>
      </c>
      <c r="P7" s="9">
        <v>1</v>
      </c>
      <c r="Q7" s="9">
        <v>4</v>
      </c>
    </row>
    <row r="8" spans="1:19" s="9" customFormat="1" ht="105" x14ac:dyDescent="0.25">
      <c r="A8" s="99"/>
      <c r="B8" s="23" t="s">
        <v>103</v>
      </c>
      <c r="C8" s="12" t="s">
        <v>104</v>
      </c>
      <c r="D8" s="21">
        <v>4</v>
      </c>
      <c r="E8" s="21"/>
      <c r="F8" s="100"/>
      <c r="G8" s="101"/>
      <c r="H8" s="103"/>
      <c r="O8" s="6"/>
    </row>
    <row r="9" spans="1:19" s="9" customFormat="1" ht="60" x14ac:dyDescent="0.25">
      <c r="A9" s="99"/>
      <c r="B9" s="3" t="s">
        <v>29</v>
      </c>
      <c r="C9" s="12" t="s">
        <v>30</v>
      </c>
      <c r="D9" s="21">
        <v>2</v>
      </c>
      <c r="E9" s="22"/>
      <c r="F9" s="100"/>
      <c r="G9" s="101"/>
      <c r="H9" s="103"/>
    </row>
    <row r="10" spans="1:19" s="9" customFormat="1" ht="45" x14ac:dyDescent="0.25">
      <c r="A10" s="99"/>
      <c r="B10" s="23" t="s">
        <v>106</v>
      </c>
      <c r="C10" s="12" t="s">
        <v>107</v>
      </c>
      <c r="D10" s="21">
        <v>1</v>
      </c>
      <c r="E10" s="21"/>
      <c r="F10" s="100"/>
      <c r="G10" s="101"/>
      <c r="H10" s="103"/>
    </row>
    <row r="11" spans="1:19" s="9" customFormat="1" ht="118.5" customHeight="1" x14ac:dyDescent="0.25">
      <c r="A11" s="99" t="s">
        <v>31</v>
      </c>
      <c r="B11" s="5" t="s">
        <v>32</v>
      </c>
      <c r="C11" s="13" t="s">
        <v>33</v>
      </c>
      <c r="D11" s="21">
        <v>1</v>
      </c>
      <c r="E11" s="21"/>
      <c r="F11" s="100">
        <v>3</v>
      </c>
      <c r="G11" s="105">
        <f>AVERAGE(D11:D13)*F11</f>
        <v>7</v>
      </c>
      <c r="H11" s="19">
        <f>AVERAGE($G$7, $G$11, $G$14)*10</f>
        <v>45</v>
      </c>
    </row>
    <row r="12" spans="1:19" s="9" customFormat="1" ht="60" customHeight="1" x14ac:dyDescent="0.25">
      <c r="A12" s="99"/>
      <c r="B12" s="5" t="s">
        <v>34</v>
      </c>
      <c r="C12" s="12" t="s">
        <v>35</v>
      </c>
      <c r="D12" s="21">
        <v>2</v>
      </c>
      <c r="E12" s="21"/>
      <c r="F12" s="100"/>
      <c r="G12" s="105"/>
      <c r="H12" s="103"/>
    </row>
    <row r="13" spans="1:19" s="9" customFormat="1" ht="51.75" customHeight="1" x14ac:dyDescent="0.25">
      <c r="A13" s="99"/>
      <c r="B13" s="23" t="s">
        <v>36</v>
      </c>
      <c r="C13" s="12" t="s">
        <v>105</v>
      </c>
      <c r="D13" s="21">
        <v>4</v>
      </c>
      <c r="E13" s="21"/>
      <c r="F13" s="100"/>
      <c r="G13" s="105"/>
      <c r="H13" s="103"/>
    </row>
    <row r="14" spans="1:19" s="9" customFormat="1" ht="30" x14ac:dyDescent="0.25">
      <c r="A14" s="99" t="s">
        <v>37</v>
      </c>
      <c r="B14" s="5" t="s">
        <v>38</v>
      </c>
      <c r="C14" s="4" t="s">
        <v>108</v>
      </c>
      <c r="D14" s="21">
        <v>1</v>
      </c>
      <c r="E14" s="21"/>
      <c r="F14" s="100">
        <v>1</v>
      </c>
      <c r="G14" s="105">
        <f>AVERAGE(D14:D16)</f>
        <v>1</v>
      </c>
      <c r="H14" s="103"/>
    </row>
    <row r="15" spans="1:19" s="9" customFormat="1" ht="50.25" customHeight="1" x14ac:dyDescent="0.25">
      <c r="A15" s="99"/>
      <c r="B15" s="5" t="s">
        <v>39</v>
      </c>
      <c r="C15" s="12" t="s">
        <v>40</v>
      </c>
      <c r="D15" s="21">
        <v>1</v>
      </c>
      <c r="E15" s="22"/>
      <c r="F15" s="100"/>
      <c r="G15" s="105"/>
      <c r="H15" s="103"/>
    </row>
    <row r="16" spans="1:19" s="9" customFormat="1" ht="30" x14ac:dyDescent="0.25">
      <c r="A16" s="99"/>
      <c r="B16" s="24" t="s">
        <v>109</v>
      </c>
      <c r="C16" s="64" t="s">
        <v>124</v>
      </c>
      <c r="D16" s="21">
        <v>1</v>
      </c>
      <c r="E16" s="21"/>
      <c r="F16" s="100"/>
      <c r="G16" s="105"/>
      <c r="H16" s="104"/>
    </row>
    <row r="17" spans="1:6" s="9" customFormat="1" x14ac:dyDescent="0.25">
      <c r="A17" s="14"/>
      <c r="B17" s="7"/>
      <c r="F17" s="15"/>
    </row>
    <row r="18" spans="1:6" s="9" customFormat="1" x14ac:dyDescent="0.25">
      <c r="A18" s="14"/>
      <c r="B18" s="7"/>
    </row>
    <row r="19" spans="1:6" s="9" customFormat="1" x14ac:dyDescent="0.25">
      <c r="A19" s="14"/>
      <c r="B19" s="7"/>
    </row>
    <row r="20" spans="1:6" s="9" customFormat="1" x14ac:dyDescent="0.25">
      <c r="A20" s="14"/>
      <c r="B20" s="7"/>
    </row>
    <row r="21" spans="1:6" s="9" customFormat="1" x14ac:dyDescent="0.25">
      <c r="A21" s="14"/>
      <c r="B21" s="7"/>
    </row>
    <row r="22" spans="1:6" s="9" customFormat="1" x14ac:dyDescent="0.25">
      <c r="A22" s="14"/>
      <c r="B22" s="7"/>
    </row>
    <row r="23" spans="1:6" s="9" customFormat="1" x14ac:dyDescent="0.25">
      <c r="A23" s="14"/>
      <c r="B23" s="7"/>
    </row>
    <row r="24" spans="1:6" s="9" customFormat="1" x14ac:dyDescent="0.25">
      <c r="A24" s="14"/>
      <c r="B24" s="7"/>
    </row>
    <row r="25" spans="1:6" s="9" customFormat="1" x14ac:dyDescent="0.25">
      <c r="A25" s="14"/>
      <c r="B25" s="7"/>
    </row>
    <row r="26" spans="1:6" s="9" customFormat="1" x14ac:dyDescent="0.25">
      <c r="A26" s="14"/>
      <c r="B26" s="7"/>
    </row>
    <row r="27" spans="1:6" s="9" customFormat="1" x14ac:dyDescent="0.25">
      <c r="A27" s="14"/>
      <c r="B27" s="7"/>
    </row>
    <row r="28" spans="1:6" s="9" customFormat="1" x14ac:dyDescent="0.25"/>
    <row r="29" spans="1:6" s="9" customFormat="1" x14ac:dyDescent="0.25"/>
    <row r="36" spans="1:6" s="9" customFormat="1" x14ac:dyDescent="0.25">
      <c r="A36" s="7"/>
      <c r="B36" s="7"/>
      <c r="C36" s="16"/>
      <c r="F36" s="15"/>
    </row>
  </sheetData>
  <sheetProtection sheet="1" objects="1" scenarios="1"/>
  <protectedRanges>
    <protectedRange sqref="D7:E16" name="Plage1"/>
  </protectedRanges>
  <mergeCells count="13">
    <mergeCell ref="H12:H16"/>
    <mergeCell ref="A11:A13"/>
    <mergeCell ref="F11:F13"/>
    <mergeCell ref="G11:G13"/>
    <mergeCell ref="A14:A16"/>
    <mergeCell ref="F14:F16"/>
    <mergeCell ref="G14:G16"/>
    <mergeCell ref="A5:H5"/>
    <mergeCell ref="A6:B6"/>
    <mergeCell ref="A7:A10"/>
    <mergeCell ref="F7:F10"/>
    <mergeCell ref="G7:G10"/>
    <mergeCell ref="H7:H10"/>
  </mergeCells>
  <dataValidations count="3">
    <dataValidation type="list" allowBlank="1" showInputMessage="1" showErrorMessage="1" sqref="D12" xr:uid="{00000000-0002-0000-0200-000000000000}">
      <formula1>"1,2,3,4,NA/unknown"</formula1>
    </dataValidation>
    <dataValidation type="list" allowBlank="1" showInputMessage="1" showErrorMessage="1" sqref="D7 D10 D13:D16" xr:uid="{00000000-0002-0000-0200-000001000000}">
      <formula1>"1,4"</formula1>
    </dataValidation>
    <dataValidation type="list" allowBlank="1" showInputMessage="1" showErrorMessage="1" sqref="D8:D9 D11" xr:uid="{00000000-0002-0000-0200-000002000000}">
      <formula1>"1,2,3,4"</formula1>
    </dataValidation>
  </dataValidations>
  <pageMargins left="0.27559055118110237" right="0.23622047244094491" top="0.74803149606299213" bottom="0.74803149606299213" header="0.31496062992125984" footer="0.31496062992125984"/>
  <pageSetup paperSize="9" scale="64" orientation="landscape" r:id="rId1"/>
  <headerFooter>
    <oddHeader>&amp;CWP7 - CRITERIA RISK - National level - January 2024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2"/>
  <sheetViews>
    <sheetView tabSelected="1" zoomScale="85" zoomScaleNormal="85" workbookViewId="0">
      <pane ySplit="6" topLeftCell="A7" activePane="bottomLeft" state="frozen"/>
      <selection pane="bottomLeft" activeCell="D12" sqref="D12"/>
    </sheetView>
  </sheetViews>
  <sheetFormatPr defaultColWidth="11.42578125" defaultRowHeight="15" x14ac:dyDescent="0.25"/>
  <cols>
    <col min="1" max="1" width="42.42578125" customWidth="1"/>
    <col min="2" max="2" width="26.42578125" customWidth="1"/>
    <col min="3" max="3" width="46.42578125" customWidth="1"/>
    <col min="5" max="5" width="19.28515625" bestFit="1" customWidth="1"/>
    <col min="6" max="6" width="10.85546875" customWidth="1"/>
    <col min="7" max="7" width="14.140625" customWidth="1"/>
    <col min="14" max="18" width="0" hidden="1" customWidth="1"/>
  </cols>
  <sheetData>
    <row r="1" spans="1:18" ht="44.25" customHeight="1" x14ac:dyDescent="0.25"/>
    <row r="2" spans="1:18" x14ac:dyDescent="0.25">
      <c r="A2" s="57" t="s">
        <v>93</v>
      </c>
      <c r="B2" s="58" t="str">
        <f>'Criteria signal detection'!B2</f>
        <v>Lancets</v>
      </c>
    </row>
    <row r="3" spans="1:18" x14ac:dyDescent="0.25">
      <c r="A3" s="59" t="s">
        <v>100</v>
      </c>
      <c r="B3" s="58">
        <f>'Criteria signal detection'!B3</f>
        <v>0</v>
      </c>
    </row>
    <row r="5" spans="1:18" ht="18.75" x14ac:dyDescent="0.25">
      <c r="A5" s="106" t="s">
        <v>41</v>
      </c>
      <c r="B5" s="106"/>
      <c r="C5" s="106"/>
      <c r="D5" s="106"/>
      <c r="E5" s="106"/>
      <c r="F5" s="106"/>
      <c r="G5" s="106"/>
      <c r="N5" s="6" t="s">
        <v>27</v>
      </c>
      <c r="O5" s="6">
        <v>1</v>
      </c>
      <c r="P5" s="6">
        <v>2</v>
      </c>
      <c r="Q5" s="6">
        <v>3</v>
      </c>
      <c r="R5" s="6">
        <v>4</v>
      </c>
    </row>
    <row r="6" spans="1:18" ht="30" x14ac:dyDescent="0.25">
      <c r="A6" s="98" t="s">
        <v>21</v>
      </c>
      <c r="B6" s="98"/>
      <c r="C6" s="2" t="s">
        <v>42</v>
      </c>
      <c r="D6" s="69" t="s">
        <v>123</v>
      </c>
      <c r="E6" s="20" t="s">
        <v>23</v>
      </c>
      <c r="F6" s="1" t="s">
        <v>24</v>
      </c>
      <c r="G6" s="1" t="s">
        <v>54</v>
      </c>
      <c r="N6" s="6" t="s">
        <v>27</v>
      </c>
      <c r="O6" s="9">
        <v>1</v>
      </c>
      <c r="P6" s="9">
        <v>4</v>
      </c>
      <c r="Q6" s="9"/>
      <c r="R6" s="9"/>
    </row>
    <row r="7" spans="1:18" ht="120" x14ac:dyDescent="0.25">
      <c r="A7" s="99" t="s">
        <v>43</v>
      </c>
      <c r="B7" s="5" t="s">
        <v>44</v>
      </c>
      <c r="C7" s="12" t="s">
        <v>45</v>
      </c>
      <c r="D7" s="21">
        <v>4</v>
      </c>
      <c r="E7" s="21"/>
      <c r="F7" s="100" t="s">
        <v>46</v>
      </c>
      <c r="G7" s="107">
        <f>AVERAGE(D7:D12)*10</f>
        <v>35</v>
      </c>
    </row>
    <row r="8" spans="1:18" ht="60" x14ac:dyDescent="0.25">
      <c r="A8" s="99"/>
      <c r="B8" s="5" t="s">
        <v>47</v>
      </c>
      <c r="C8" s="12" t="s">
        <v>48</v>
      </c>
      <c r="D8" s="21">
        <v>4</v>
      </c>
      <c r="E8" s="21"/>
      <c r="F8" s="100"/>
      <c r="G8" s="107"/>
    </row>
    <row r="9" spans="1:18" ht="60" x14ac:dyDescent="0.25">
      <c r="A9" s="99"/>
      <c r="B9" s="5" t="s">
        <v>49</v>
      </c>
      <c r="C9" s="12" t="s">
        <v>50</v>
      </c>
      <c r="D9" s="21">
        <v>4</v>
      </c>
      <c r="E9" s="21"/>
      <c r="F9" s="100"/>
      <c r="G9" s="107"/>
    </row>
    <row r="10" spans="1:18" ht="60" x14ac:dyDescent="0.25">
      <c r="A10" s="99"/>
      <c r="B10" s="5" t="s">
        <v>110</v>
      </c>
      <c r="C10" s="12" t="s">
        <v>52</v>
      </c>
      <c r="D10" s="21">
        <v>4</v>
      </c>
      <c r="E10" s="21"/>
      <c r="F10" s="100"/>
      <c r="G10" s="107"/>
    </row>
    <row r="11" spans="1:18" ht="60" x14ac:dyDescent="0.25">
      <c r="A11" s="99"/>
      <c r="B11" s="5" t="s">
        <v>111</v>
      </c>
      <c r="C11" s="12" t="s">
        <v>112</v>
      </c>
      <c r="D11" s="21">
        <v>4</v>
      </c>
      <c r="E11" s="21"/>
      <c r="F11" s="100"/>
      <c r="G11" s="107"/>
    </row>
    <row r="12" spans="1:18" ht="60" x14ac:dyDescent="0.25">
      <c r="A12" s="99"/>
      <c r="B12" s="5" t="s">
        <v>113</v>
      </c>
      <c r="C12" s="12" t="s">
        <v>114</v>
      </c>
      <c r="D12" s="21">
        <v>1</v>
      </c>
      <c r="E12" s="21"/>
      <c r="F12" s="100"/>
      <c r="G12" s="107"/>
    </row>
  </sheetData>
  <sheetProtection sheet="1" objects="1" scenarios="1"/>
  <protectedRanges>
    <protectedRange sqref="D7:E12" name="Plage1"/>
  </protectedRanges>
  <mergeCells count="5">
    <mergeCell ref="A5:G5"/>
    <mergeCell ref="A6:B6"/>
    <mergeCell ref="A7:A12"/>
    <mergeCell ref="F7:F12"/>
    <mergeCell ref="G7:G12"/>
  </mergeCells>
  <dataValidations count="2">
    <dataValidation type="list" allowBlank="1" showInputMessage="1" showErrorMessage="1" sqref="D7:D10" xr:uid="{00000000-0002-0000-0300-000000000000}">
      <formula1>"1,2,3,4,NA/unknown"</formula1>
    </dataValidation>
    <dataValidation type="list" allowBlank="1" showInputMessage="1" showErrorMessage="1" sqref="D11:D12" xr:uid="{00000000-0002-0000-0300-000001000000}">
      <formula1>"1,4"</formula1>
    </dataValidation>
  </dataValidations>
  <pageMargins left="0.42" right="0.18" top="0.74803149606299213" bottom="0.51" header="0.31496062992125984" footer="0.31496062992125984"/>
  <pageSetup paperSize="9" scale="97" fitToHeight="0" orientation="landscape" r:id="rId1"/>
  <headerFooter>
    <oddHeader>&amp;CWP7 - European impact - January 2024</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Instructions</vt:lpstr>
      <vt:lpstr>Criteria signal detection</vt:lpstr>
      <vt:lpstr>Criteria risk</vt:lpstr>
      <vt:lpstr>European impact</vt:lpstr>
    </vt:vector>
  </TitlesOfParts>
  <Company>ANSM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Emline LEON</dc:creator>
  <cp:lastModifiedBy>Maarika Ojala</cp:lastModifiedBy>
  <cp:revision>10</cp:revision>
  <cp:lastPrinted>2024-01-26T10:51:56Z</cp:lastPrinted>
  <dcterms:created xsi:type="dcterms:W3CDTF">2023-12-15T12:24:53Z</dcterms:created>
  <dcterms:modified xsi:type="dcterms:W3CDTF">2024-10-21T12:10:19Z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-2117972996</vt:i4>
  </property>
  <property fmtid="{D5CDD505-2E9C-101B-9397-08002B2CF9AE}" pid="3" name="_NewReviewCycle">
    <vt:lpwstr/>
  </property>
  <property fmtid="{D5CDD505-2E9C-101B-9397-08002B2CF9AE}" pid="4" name="_EmailSubject">
    <vt:lpwstr>Upcoming monitoring meeting_30th October</vt:lpwstr>
  </property>
  <property fmtid="{D5CDD505-2E9C-101B-9397-08002B2CF9AE}" pid="5" name="_AuthorEmail">
    <vt:lpwstr>mso@terviseamet.ee</vt:lpwstr>
  </property>
  <property fmtid="{D5CDD505-2E9C-101B-9397-08002B2CF9AE}" pid="6" name="_AuthorEmailDisplayName">
    <vt:lpwstr>Meditsiiniseadmed (Medical Devices)</vt:lpwstr>
  </property>
</Properties>
</file>